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<sst xmlns="http://schemas.openxmlformats.org/spreadsheetml/2006/main" count="74" uniqueCount="74">
  <si>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1. STROŠKI VOLILNIH ODBOROV</t>
  </si>
  <si>
    <t xml:space="preserve">    a. Dnevnice in kilometrina</t>
  </si>
  <si>
    <t xml:space="preserve">    b. Stroški gotovinskih računov (PBS)</t>
  </si>
  <si>
    <t xml:space="preserve">    c. Pavšal prispevki ZZ</t>
  </si>
  <si>
    <t>2. MATERIALNI STROŠKI VOLILNIH KOMISIJ  VE in OVK</t>
  </si>
  <si>
    <t xml:space="preserve">    b. Kilometrina članov VK VE OVK</t>
  </si>
  <si>
    <t xml:space="preserve">    c. Najem , čiščenje  in mater.strošk.volišč </t>
  </si>
  <si>
    <t xml:space="preserve">    d. Podjemne pogodbe  OVK</t>
  </si>
  <si>
    <t xml:space="preserve">    e. Študentsko delo  ovk</t>
  </si>
  <si>
    <t xml:space="preserve">    f.  Reprezentanca VO in OVK</t>
  </si>
  <si>
    <t>3. STROŠKI ČLANOV DVK</t>
  </si>
  <si>
    <t xml:space="preserve">    a. Nadomestila</t>
  </si>
  <si>
    <t xml:space="preserve">    b. Kilometrina</t>
  </si>
  <si>
    <t>4. VOLILNE SKRINJICE</t>
  </si>
  <si>
    <t xml:space="preserve">    a. Dostava in prevzem na sedežih OVK</t>
  </si>
  <si>
    <t xml:space="preserve">    b. Čiščenje </t>
  </si>
  <si>
    <t xml:space="preserve">    c. Nakup volilnih skrinjic</t>
  </si>
  <si>
    <t xml:space="preserve">    d. Lepljenje grbov RS</t>
  </si>
  <si>
    <t>5. GLASOVALNE NAPRAVE ZA INVALIDE</t>
  </si>
  <si>
    <t>6. POŠTNI STROŠKI IN KURIRSKE STORITVE</t>
  </si>
  <si>
    <t xml:space="preserve">    a. Poštni stroški OVK - (obvestila+odločbe+ostali str.pošte)</t>
  </si>
  <si>
    <t xml:space="preserve">    b. Poštni stroški DVK - prenos obvestil, tujina, doma</t>
  </si>
  <si>
    <t xml:space="preserve">    c. Poštni stroški DVK (tujina, doma)</t>
  </si>
  <si>
    <t xml:space="preserve">    d. Distribucija nenaslovljene publikacije - publikacije za  gospodinjstva</t>
  </si>
  <si>
    <t>7. TISK IN DISTRIBUCIJA</t>
  </si>
  <si>
    <t xml:space="preserve">    a. Publikacije za gospodinjstva </t>
  </si>
  <si>
    <t xml:space="preserve">    b. Navodilo za delo volilnega odbora</t>
  </si>
  <si>
    <t xml:space="preserve">    c. Knjiga - Predpisi o volitvah </t>
  </si>
  <si>
    <t xml:space="preserve">    d. Obvestila volilcem - tisk</t>
  </si>
  <si>
    <t xml:space="preserve">    e. Volilno gradivo</t>
  </si>
  <si>
    <t xml:space="preserve">    f. Vodenje projekta</t>
  </si>
  <si>
    <t xml:space="preserve">    g. Pakiranje</t>
  </si>
  <si>
    <t xml:space="preserve">    h. Prevozi in poštnine</t>
  </si>
  <si>
    <t xml:space="preserve">8. OPREMA VOLIŠČ-KARTONSKO GRADIVO in ETIKETE za PEČATENJE </t>
  </si>
  <si>
    <t xml:space="preserve">   a. Kartonsko gradivo</t>
  </si>
  <si>
    <t xml:space="preserve">   c. Etikete za pečatenje skrinjic , kuvert (CETIS)</t>
  </si>
  <si>
    <t xml:space="preserve">   d. Povečevalne lupe z osvetlitvijo (Mencigar)</t>
  </si>
  <si>
    <t xml:space="preserve">   e. Arhivske škatle</t>
  </si>
  <si>
    <t>9. STROŠKI INFORMACIJSKE PODPORE</t>
  </si>
  <si>
    <t xml:space="preserve">   a. Informacijska podpora objave rezultatov (SRC)</t>
  </si>
  <si>
    <t xml:space="preserve">   c. Kadrovski program</t>
  </si>
  <si>
    <t xml:space="preserve">   d. Program posebna volišča (OMNIA)</t>
  </si>
  <si>
    <t xml:space="preserve">   e. Program vnos glasov</t>
  </si>
  <si>
    <t xml:space="preserve">    f. Operativno vzdrževanje-ure po naročilu</t>
  </si>
  <si>
    <t xml:space="preserve">   i.  Kartografija - izdelava podstrani</t>
  </si>
  <si>
    <t>10. SPLETNO MESTO  DVK</t>
  </si>
  <si>
    <t xml:space="preserve">   a. Ažuriranje spletnega mesta</t>
  </si>
  <si>
    <t xml:space="preserve">   b. Nadgradnja spletnega mesta</t>
  </si>
  <si>
    <t xml:space="preserve">   c. Interaktivno navodilo VO</t>
  </si>
  <si>
    <t>11. DRUGI STROŠKI - DVK</t>
  </si>
  <si>
    <t xml:space="preserve">  b. Tuje delegacije</t>
  </si>
  <si>
    <t xml:space="preserve">  c. Drugi stroški vzdrževanja </t>
  </si>
  <si>
    <t xml:space="preserve">  d. Podjemne pogodbe DVK</t>
  </si>
  <si>
    <t xml:space="preserve">  e. študentsko delo  DVK</t>
  </si>
  <si>
    <t xml:space="preserve">   f. reprezentanca </t>
  </si>
  <si>
    <t xml:space="preserve">  g. pisarniški material </t>
  </si>
  <si>
    <t xml:space="preserve">  h.  Stroški DKP in DHL (refundacija MZZ)</t>
  </si>
  <si>
    <t xml:space="preserve">   j. Najem prostorov (žrebanje) in drugi najemi </t>
  </si>
  <si>
    <t xml:space="preserve">  k. Medijsko središče Cankarjev dom (refundacija Uradu za komuniciranje)</t>
  </si>
  <si>
    <t xml:space="preserve">   l. Brezplačen telefon (080)</t>
  </si>
  <si>
    <t>SKUPAJ:</t>
  </si>
  <si>
    <t>8/A PISALA ZA VOLILNE ODBORE. pisala za opremo volišč</t>
  </si>
  <si>
    <t xml:space="preserve">  n.Svetovanje v postopkih JN</t>
  </si>
  <si>
    <t xml:space="preserve">  o.Plakat "Kako glasujem"</t>
  </si>
  <si>
    <t xml:space="preserve">  m. Drugi  stroški (drugo) Planis, Salomon</t>
  </si>
  <si>
    <t xml:space="preserve">  a. Prevodi v ital. in madž. ter znakovni jezij</t>
  </si>
  <si>
    <t xml:space="preserve">    g. Drugi materialni stroški VK </t>
  </si>
  <si>
    <t xml:space="preserve">    a. Nadomestila  članov VKVE in OVK ter tajniki in druge osebe</t>
  </si>
  <si>
    <t xml:space="preserve">   i. Javne objave (Uradni list)</t>
  </si>
  <si>
    <t xml:space="preserve">   e. Ostale poštne in kurirske storitve</t>
  </si>
  <si>
    <r>
      <t xml:space="preserve">   b. Nalepke grb RS in</t>
    </r>
    <r>
      <rPr>
        <b/>
        <sz val="11"/>
        <color indexed="8"/>
        <rFont val="Calibri"/>
        <family val="3"/>
      </rPr>
      <t xml:space="preserve"> selotejp s tiskom</t>
    </r>
  </si>
  <si>
    <t>Realizacija PR2017 1. in 2. krog</t>
  </si>
  <si>
    <t>Datum: 26.2.2018</t>
  </si>
  <si>
    <t>REALIZACIJA STROŠKOV IZVEDBE VOLITEV PREDSEDNIKA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</si>
</sst>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fficinaSansITCPro Book"/>
      <family val="3"/>
    </font>
    <font>
      <sz val="10"/>
      <name val="OfficinaSansITCPro Book"/>
      <family val="3"/>
    </font>
    <font>
      <b/>
      <u val="single"/>
      <sz val="12"/>
      <name val="OfficinaSansITCPro Book"/>
      <family val="3"/>
    </font>
    <font>
      <b/>
      <sz val="11"/>
      <color indexed="8"/>
      <name val="Calibri"/>
      <family val="3"/>
    </font>
    <font>
      <b/>
      <sz val="11"/>
      <name val="OfficinaSansITCPro Book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6" fillId="0" borderId="17" xfId="0" applyFont="1" applyBorder="1" applyAlignment="1">
      <alignment horizontal="right"/>
    </xf>
    <xf numFmtId="4" fontId="6" fillId="6" borderId="1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9.140625" style="2" customWidth="1"/>
    <col min="2" max="2" width="58.28125" style="2" customWidth="1"/>
    <col min="3" max="3" width="21.8515625" style="2" customWidth="1"/>
    <col min="4" max="16384" width="9.140625" style="2" customWidth="1"/>
  </cols>
  <sheetData>
    <row r="2" spans="2:3" ht="15">
      <c r="B2" s="1" t="s">
        <v>72</v>
      </c>
      <c r="C2" s="1"/>
    </row>
    <row r="3" spans="2:3" ht="15">
      <c r="B3" s="3"/>
      <c r="C3" s="3"/>
    </row>
    <row r="4" spans="2:3" ht="15.75">
      <c r="B4" s="4" t="s">
        <v>73</v>
      </c>
      <c r="C4" s="4"/>
    </row>
    <row r="5" spans="2:3" ht="15.75" thickBot="1">
      <c r="B5" s="3"/>
      <c r="C5" s="3"/>
    </row>
    <row r="6" spans="2:3" ht="29.25" customHeight="1">
      <c r="B6" s="22"/>
      <c r="C6" s="24" t="s">
        <v>71</v>
      </c>
    </row>
    <row r="7" spans="2:3" ht="15.75" thickBot="1">
      <c r="B7" s="23"/>
      <c r="C7" s="25"/>
    </row>
    <row r="8" spans="2:3" ht="15.75" thickBot="1">
      <c r="B8" s="5" t="s">
        <v>0</v>
      </c>
      <c r="C8" s="6">
        <f>C9+C10+C11</f>
        <v>2102426.09</v>
      </c>
    </row>
    <row r="9" spans="2:3" ht="15">
      <c r="B9" s="7" t="s">
        <v>1</v>
      </c>
      <c r="C9" s="20">
        <v>1920664.42</v>
      </c>
    </row>
    <row r="10" spans="2:3" ht="15">
      <c r="B10" s="8" t="s">
        <v>2</v>
      </c>
      <c r="C10" s="15"/>
    </row>
    <row r="11" spans="2:3" ht="15.75" thickBot="1">
      <c r="B11" s="10" t="s">
        <v>3</v>
      </c>
      <c r="C11" s="15">
        <v>181761.67</v>
      </c>
    </row>
    <row r="12" spans="2:3" ht="15.75" thickBot="1">
      <c r="B12" s="12" t="s">
        <v>4</v>
      </c>
      <c r="C12" s="19">
        <f>C13+C14+C15+C16+C17+C18+C19</f>
        <v>1295574.7899999998</v>
      </c>
    </row>
    <row r="13" spans="2:3" ht="15">
      <c r="B13" s="7" t="s">
        <v>67</v>
      </c>
      <c r="C13" s="20">
        <v>692865.87</v>
      </c>
    </row>
    <row r="14" spans="2:3" ht="15">
      <c r="B14" s="8" t="s">
        <v>5</v>
      </c>
      <c r="C14" s="15">
        <v>37920.97</v>
      </c>
    </row>
    <row r="15" spans="2:3" ht="15">
      <c r="B15" s="8" t="s">
        <v>6</v>
      </c>
      <c r="C15" s="15">
        <v>356324.37</v>
      </c>
    </row>
    <row r="16" spans="2:3" ht="15">
      <c r="B16" s="8" t="s">
        <v>7</v>
      </c>
      <c r="C16" s="15">
        <v>44779.39</v>
      </c>
    </row>
    <row r="17" spans="2:3" ht="15">
      <c r="B17" s="8" t="s">
        <v>8</v>
      </c>
      <c r="C17" s="15">
        <v>29987.53</v>
      </c>
    </row>
    <row r="18" spans="2:3" ht="15">
      <c r="B18" s="8" t="s">
        <v>9</v>
      </c>
      <c r="C18" s="15">
        <v>47891.39</v>
      </c>
    </row>
    <row r="19" spans="2:3" ht="15.75" thickBot="1">
      <c r="B19" s="8" t="s">
        <v>66</v>
      </c>
      <c r="C19" s="15">
        <v>85805.27</v>
      </c>
    </row>
    <row r="20" spans="2:3" ht="15.75" thickBot="1">
      <c r="B20" s="12" t="s">
        <v>10</v>
      </c>
      <c r="C20" s="19">
        <f>C21+C22</f>
        <v>49511.450000000004</v>
      </c>
    </row>
    <row r="21" spans="2:3" ht="15">
      <c r="B21" s="7" t="s">
        <v>11</v>
      </c>
      <c r="C21" s="20">
        <v>49414.9</v>
      </c>
    </row>
    <row r="22" spans="2:3" ht="15.75" thickBot="1">
      <c r="B22" s="8" t="s">
        <v>12</v>
      </c>
      <c r="C22" s="15">
        <v>96.55</v>
      </c>
    </row>
    <row r="23" spans="2:3" ht="15.75" thickBot="1">
      <c r="B23" s="12" t="s">
        <v>13</v>
      </c>
      <c r="C23" s="19">
        <f>C24+C25+C26+C27</f>
        <v>7300</v>
      </c>
    </row>
    <row r="24" spans="2:3" ht="15">
      <c r="B24" s="7" t="s">
        <v>14</v>
      </c>
      <c r="C24" s="20">
        <v>3680</v>
      </c>
    </row>
    <row r="25" spans="2:3" ht="15">
      <c r="B25" s="8" t="s">
        <v>15</v>
      </c>
      <c r="C25" s="15">
        <v>3620</v>
      </c>
    </row>
    <row r="26" spans="2:3" ht="15">
      <c r="B26" s="8" t="s">
        <v>16</v>
      </c>
      <c r="C26" s="15"/>
    </row>
    <row r="27" spans="2:3" ht="15.75" thickBot="1">
      <c r="B27" s="8" t="s">
        <v>17</v>
      </c>
      <c r="C27" s="15"/>
    </row>
    <row r="28" spans="2:3" ht="15.75" thickBot="1">
      <c r="B28" s="12" t="s">
        <v>18</v>
      </c>
      <c r="C28" s="19">
        <v>0</v>
      </c>
    </row>
    <row r="29" spans="2:3" ht="15.75" thickBot="1">
      <c r="B29" s="12" t="s">
        <v>19</v>
      </c>
      <c r="C29" s="19">
        <f>C30+C31+C32+C33+C34</f>
        <v>959412.9500000001</v>
      </c>
    </row>
    <row r="30" spans="2:3" ht="15">
      <c r="B30" s="7" t="s">
        <v>20</v>
      </c>
      <c r="C30" s="21">
        <v>32287.8</v>
      </c>
    </row>
    <row r="31" spans="2:3" ht="15">
      <c r="B31" s="8" t="s">
        <v>21</v>
      </c>
      <c r="C31" s="15"/>
    </row>
    <row r="32" spans="2:3" ht="15">
      <c r="B32" s="8" t="s">
        <v>22</v>
      </c>
      <c r="C32" s="20">
        <v>770616.38</v>
      </c>
    </row>
    <row r="33" spans="2:3" ht="15">
      <c r="B33" s="8" t="s">
        <v>23</v>
      </c>
      <c r="C33" s="15">
        <v>137940.66</v>
      </c>
    </row>
    <row r="34" spans="2:3" ht="15.75" thickBot="1">
      <c r="B34" s="8" t="s">
        <v>69</v>
      </c>
      <c r="C34" s="15">
        <v>18568.11</v>
      </c>
    </row>
    <row r="35" spans="2:3" ht="15.75" thickBot="1">
      <c r="B35" s="12" t="s">
        <v>24</v>
      </c>
      <c r="C35" s="19">
        <f>C36+C37+C38+C39+C40+C41+C42+C43</f>
        <v>427619.7</v>
      </c>
    </row>
    <row r="36" spans="2:3" ht="15">
      <c r="B36" s="7" t="s">
        <v>25</v>
      </c>
      <c r="C36" s="20">
        <v>77577.66</v>
      </c>
    </row>
    <row r="37" spans="2:3" ht="15">
      <c r="B37" s="8" t="s">
        <v>26</v>
      </c>
      <c r="C37" s="15">
        <v>3181.76</v>
      </c>
    </row>
    <row r="38" spans="2:3" ht="15">
      <c r="B38" s="8" t="s">
        <v>27</v>
      </c>
      <c r="C38" s="15"/>
    </row>
    <row r="39" spans="2:3" ht="15">
      <c r="B39" s="8" t="s">
        <v>28</v>
      </c>
      <c r="C39" s="15">
        <v>82244.29</v>
      </c>
    </row>
    <row r="40" spans="2:3" ht="15">
      <c r="B40" s="8" t="s">
        <v>29</v>
      </c>
      <c r="C40" s="15">
        <v>235656.31</v>
      </c>
    </row>
    <row r="41" spans="2:3" ht="15">
      <c r="B41" s="8" t="s">
        <v>30</v>
      </c>
      <c r="C41" s="15"/>
    </row>
    <row r="42" spans="2:3" ht="15">
      <c r="B42" s="8" t="s">
        <v>31</v>
      </c>
      <c r="C42" s="15"/>
    </row>
    <row r="43" spans="2:3" ht="15.75" thickBot="1">
      <c r="B43" s="8" t="s">
        <v>32</v>
      </c>
      <c r="C43" s="15">
        <v>28959.68</v>
      </c>
    </row>
    <row r="44" spans="2:3" ht="15.75" thickBot="1">
      <c r="B44" s="12" t="s">
        <v>33</v>
      </c>
      <c r="C44" s="19">
        <f>C45+C46+C47+C48+C49</f>
        <v>44253.41</v>
      </c>
    </row>
    <row r="45" spans="2:3" ht="15">
      <c r="B45" s="7" t="s">
        <v>34</v>
      </c>
      <c r="C45" s="20">
        <v>30910.33</v>
      </c>
    </row>
    <row r="46" spans="2:3" ht="15">
      <c r="B46" s="8" t="s">
        <v>70</v>
      </c>
      <c r="C46" s="15">
        <v>8581.18</v>
      </c>
    </row>
    <row r="47" spans="2:3" ht="15">
      <c r="B47" s="8" t="s">
        <v>35</v>
      </c>
      <c r="C47" s="15"/>
    </row>
    <row r="48" spans="2:3" ht="15">
      <c r="B48" s="8" t="s">
        <v>36</v>
      </c>
      <c r="C48" s="15"/>
    </row>
    <row r="49" spans="2:3" ht="15.75" thickBot="1">
      <c r="B49" s="8" t="s">
        <v>37</v>
      </c>
      <c r="C49" s="15">
        <v>4761.9</v>
      </c>
    </row>
    <row r="50" spans="2:3" ht="15.75" thickBot="1">
      <c r="B50" s="12" t="s">
        <v>61</v>
      </c>
      <c r="C50" s="19">
        <v>25344.41</v>
      </c>
    </row>
    <row r="51" spans="2:3" ht="15.75" thickBot="1">
      <c r="B51" s="12" t="s">
        <v>38</v>
      </c>
      <c r="C51" s="13">
        <f>C52+C53+C54+C55+C56</f>
        <v>165522.28</v>
      </c>
    </row>
    <row r="52" spans="2:3" ht="15">
      <c r="B52" s="7" t="s">
        <v>39</v>
      </c>
      <c r="C52" s="20">
        <v>69784</v>
      </c>
    </row>
    <row r="53" spans="2:3" ht="15">
      <c r="B53" s="8" t="s">
        <v>40</v>
      </c>
      <c r="C53" s="15">
        <v>27737.92</v>
      </c>
    </row>
    <row r="54" spans="2:3" ht="15">
      <c r="B54" s="8" t="s">
        <v>41</v>
      </c>
      <c r="C54" s="15">
        <v>6792.96</v>
      </c>
    </row>
    <row r="55" spans="2:3" ht="15">
      <c r="B55" s="8" t="s">
        <v>42</v>
      </c>
      <c r="C55" s="15">
        <v>42456</v>
      </c>
    </row>
    <row r="56" spans="2:3" ht="15.75" thickBot="1">
      <c r="B56" s="8" t="s">
        <v>43</v>
      </c>
      <c r="C56" s="15">
        <v>18751.4</v>
      </c>
    </row>
    <row r="57" spans="2:3" ht="15.75" thickBot="1">
      <c r="B57" s="12" t="s">
        <v>45</v>
      </c>
      <c r="C57" s="19">
        <f>C58+C59+C60+C61</f>
        <v>12078</v>
      </c>
    </row>
    <row r="58" spans="2:3" ht="15">
      <c r="B58" s="7" t="s">
        <v>46</v>
      </c>
      <c r="C58" s="20">
        <v>7320</v>
      </c>
    </row>
    <row r="59" spans="2:3" ht="15">
      <c r="B59" s="8" t="s">
        <v>47</v>
      </c>
      <c r="C59" s="15"/>
    </row>
    <row r="60" spans="2:3" ht="15">
      <c r="B60" s="8" t="s">
        <v>48</v>
      </c>
      <c r="C60" s="15"/>
    </row>
    <row r="61" spans="2:3" ht="15.75" thickBot="1">
      <c r="B61" s="8" t="s">
        <v>44</v>
      </c>
      <c r="C61" s="15">
        <v>4758</v>
      </c>
    </row>
    <row r="62" spans="2:3" ht="15.75" thickBot="1">
      <c r="B62" s="12" t="s">
        <v>49</v>
      </c>
      <c r="C62" s="19">
        <f>C63+C64+C65+C66+C67+C68+C69+C70+C71+C72+C73+C74+C75+C76+C77</f>
        <v>140633.81</v>
      </c>
    </row>
    <row r="63" spans="2:3" ht="15">
      <c r="B63" s="7" t="s">
        <v>65</v>
      </c>
      <c r="C63" s="20">
        <v>744.6</v>
      </c>
    </row>
    <row r="64" spans="2:3" ht="15">
      <c r="B64" s="8" t="s">
        <v>50</v>
      </c>
      <c r="C64" s="15">
        <v>1108.51</v>
      </c>
    </row>
    <row r="65" spans="2:3" ht="15">
      <c r="B65" s="8" t="s">
        <v>51</v>
      </c>
      <c r="C65" s="15"/>
    </row>
    <row r="66" spans="2:3" ht="15">
      <c r="B66" s="10" t="s">
        <v>52</v>
      </c>
      <c r="C66" s="15">
        <v>19974.22</v>
      </c>
    </row>
    <row r="67" spans="2:3" ht="15">
      <c r="B67" s="10" t="s">
        <v>53</v>
      </c>
      <c r="C67" s="15">
        <v>16698.16</v>
      </c>
    </row>
    <row r="68" spans="2:3" ht="15">
      <c r="B68" s="8" t="s">
        <v>54</v>
      </c>
      <c r="C68" s="15">
        <v>1285.39</v>
      </c>
    </row>
    <row r="69" spans="2:3" ht="15">
      <c r="B69" s="8" t="s">
        <v>55</v>
      </c>
      <c r="C69" s="15">
        <v>7014.39</v>
      </c>
    </row>
    <row r="70" spans="2:3" ht="15">
      <c r="B70" s="8" t="s">
        <v>56</v>
      </c>
      <c r="C70" s="15">
        <v>22335.62</v>
      </c>
    </row>
    <row r="71" spans="2:3" ht="15">
      <c r="B71" s="8" t="s">
        <v>68</v>
      </c>
      <c r="C71" s="15">
        <v>389.42</v>
      </c>
    </row>
    <row r="72" spans="2:3" ht="15">
      <c r="B72" s="8" t="s">
        <v>57</v>
      </c>
      <c r="C72" s="15">
        <v>1013.6</v>
      </c>
    </row>
    <row r="73" spans="2:3" ht="15">
      <c r="B73" s="8" t="s">
        <v>58</v>
      </c>
      <c r="C73" s="15">
        <v>69324.16</v>
      </c>
    </row>
    <row r="74" spans="2:3" ht="15">
      <c r="B74" s="8" t="s">
        <v>59</v>
      </c>
      <c r="C74" s="15">
        <v>745.74</v>
      </c>
    </row>
    <row r="75" spans="2:3" ht="15">
      <c r="B75" s="8" t="s">
        <v>64</v>
      </c>
      <c r="C75" s="9"/>
    </row>
    <row r="76" spans="2:3" ht="15">
      <c r="B76" s="8" t="s">
        <v>62</v>
      </c>
      <c r="C76" s="9"/>
    </row>
    <row r="77" spans="2:3" ht="15">
      <c r="B77" s="8" t="s">
        <v>63</v>
      </c>
      <c r="C77" s="9"/>
    </row>
    <row r="78" spans="2:3" ht="15">
      <c r="B78" s="14"/>
      <c r="C78" s="11"/>
    </row>
    <row r="79" spans="2:3" ht="15.75" thickBot="1">
      <c r="B79" s="16" t="s">
        <v>60</v>
      </c>
      <c r="C79" s="17">
        <f>C8+C12+C20+C23+C28+C29+C35+C44+C50+C51+C57+C62</f>
        <v>5229676.890000001</v>
      </c>
    </row>
    <row r="80" spans="2:3" ht="15">
      <c r="B80" s="18"/>
      <c r="C80" s="18"/>
    </row>
  </sheetData>
  <sheetProtection/>
  <mergeCells count="2"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VuckoD</dc:creator>
  <cp:keywords/>
  <dc:description/>
  <cp:lastModifiedBy>VuckoD</cp:lastModifiedBy>
  <cp:lastPrinted>2017-07-21T05:39:21Z</cp:lastPrinted>
  <dcterms:created xsi:type="dcterms:W3CDTF">2015-10-26T11:15:39Z</dcterms:created>
  <dcterms:modified xsi:type="dcterms:W3CDTF">2018-02-26T10:35:49Z</dcterms:modified>
  <cp:category/>
  <cp:version/>
  <cp:contentType/>
  <cp:contentStatus/>
</cp:coreProperties>
</file>